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n\Documents\Gym SARREGUEMINES\Classe Sportive\"/>
    </mc:Choice>
  </mc:AlternateContent>
  <bookViews>
    <workbookView xWindow="0" yWindow="0" windowWidth="20490" windowHeight="753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S47" i="1" l="1"/>
  <c r="F69" i="1" s="1"/>
  <c r="S48" i="1"/>
  <c r="F70" i="1" s="1"/>
  <c r="T24" i="1"/>
  <c r="D70" i="1" s="1"/>
  <c r="T23" i="1"/>
  <c r="D69" i="1" s="1"/>
  <c r="Q30" i="1"/>
  <c r="F56" i="1" s="1"/>
  <c r="Q31" i="1"/>
  <c r="F59" i="1" s="1"/>
  <c r="Q32" i="1"/>
  <c r="F58" i="1" s="1"/>
  <c r="Q33" i="1"/>
  <c r="F54" i="1" s="1"/>
  <c r="Q34" i="1"/>
  <c r="F60" i="1" s="1"/>
  <c r="Q35" i="1"/>
  <c r="F55" i="1" s="1"/>
  <c r="Q36" i="1"/>
  <c r="F57" i="1" s="1"/>
  <c r="Q37" i="1"/>
  <c r="F53" i="1" s="1"/>
  <c r="H70" i="1" l="1"/>
  <c r="H69" i="1"/>
  <c r="T7" i="1"/>
  <c r="D56" i="1" s="1"/>
  <c r="H56" i="1" s="1"/>
  <c r="T8" i="1"/>
  <c r="D59" i="1" s="1"/>
  <c r="H59" i="1" s="1"/>
  <c r="T9" i="1"/>
  <c r="D58" i="1" s="1"/>
  <c r="H58" i="1" s="1"/>
  <c r="T10" i="1"/>
  <c r="D54" i="1" s="1"/>
  <c r="H54" i="1" s="1"/>
  <c r="T11" i="1"/>
  <c r="D60" i="1" s="1"/>
  <c r="H60" i="1" s="1"/>
  <c r="T12" i="1"/>
  <c r="D55" i="1" s="1"/>
  <c r="H55" i="1" s="1"/>
  <c r="T13" i="1"/>
  <c r="D57" i="1" s="1"/>
  <c r="H57" i="1" s="1"/>
  <c r="T14" i="1"/>
  <c r="D53" i="1" s="1"/>
  <c r="H53" i="1" s="1"/>
  <c r="S46" i="1"/>
  <c r="F68" i="1" s="1"/>
  <c r="Q43" i="1"/>
  <c r="F66" i="1" s="1"/>
  <c r="Q38" i="1"/>
  <c r="F61" i="1" s="1"/>
  <c r="Q39" i="1"/>
  <c r="F62" i="1" s="1"/>
  <c r="Q40" i="1"/>
  <c r="F63" i="1" s="1"/>
  <c r="Q41" i="1"/>
  <c r="F64" i="1" s="1"/>
  <c r="Q42" i="1"/>
  <c r="F65" i="1" s="1"/>
  <c r="T20" i="1"/>
  <c r="D66" i="1" s="1"/>
  <c r="T15" i="1"/>
  <c r="D61" i="1" s="1"/>
  <c r="T16" i="1"/>
  <c r="D62" i="1" s="1"/>
  <c r="T17" i="1"/>
  <c r="D63" i="1" s="1"/>
  <c r="T18" i="1"/>
  <c r="D64" i="1" s="1"/>
  <c r="T19" i="1"/>
  <c r="D65" i="1" s="1"/>
  <c r="T22" i="1"/>
  <c r="D68" i="1" s="1"/>
  <c r="H65" i="1" l="1"/>
  <c r="H63" i="1"/>
  <c r="H62" i="1"/>
  <c r="H64" i="1"/>
  <c r="H61" i="1"/>
  <c r="H66" i="1"/>
  <c r="H68" i="1"/>
</calcChain>
</file>

<file path=xl/sharedStrings.xml><?xml version="1.0" encoding="utf-8"?>
<sst xmlns="http://schemas.openxmlformats.org/spreadsheetml/2006/main" count="123" uniqueCount="76">
  <si>
    <t>Préparation Physique</t>
  </si>
  <si>
    <t>Souplesse</t>
  </si>
  <si>
    <t>Nom,Prénom</t>
  </si>
  <si>
    <t>Fermetures /5</t>
  </si>
  <si>
    <t>Corde                   /5</t>
  </si>
  <si>
    <t>Sprint             /5</t>
  </si>
  <si>
    <t xml:space="preserve"> ATR                       /5</t>
  </si>
  <si>
    <t>Epaule         /5</t>
  </si>
  <si>
    <t>Ecrasement /5</t>
  </si>
  <si>
    <t>Antéro G    /5</t>
  </si>
  <si>
    <t>Antéro D        /5</t>
  </si>
  <si>
    <t>Fermeture /5</t>
  </si>
  <si>
    <t>Pont                   /5</t>
  </si>
  <si>
    <t>Total</t>
  </si>
  <si>
    <t>Entrée</t>
  </si>
  <si>
    <t>Tour Proche</t>
  </si>
  <si>
    <t>Grands Tours</t>
  </si>
  <si>
    <t>Sortie</t>
  </si>
  <si>
    <t>Série ARR</t>
  </si>
  <si>
    <t>Série AVT</t>
  </si>
  <si>
    <t>Accro Latéral</t>
  </si>
  <si>
    <t>Saut Gymnique</t>
  </si>
  <si>
    <t>Accros ARR</t>
  </si>
  <si>
    <t>Accros AVT</t>
  </si>
  <si>
    <t>TOTAL</t>
  </si>
  <si>
    <t>Résultats Test Entrée Primaire</t>
  </si>
  <si>
    <t xml:space="preserve">Abdos          /5          </t>
  </si>
  <si>
    <t>Equerre     /5</t>
  </si>
  <si>
    <t>Tractions     /5</t>
  </si>
  <si>
    <t>Pompes         /5</t>
  </si>
  <si>
    <t>Détente     /5</t>
  </si>
  <si>
    <t>Endo               /5</t>
  </si>
  <si>
    <t>Année de Naissance</t>
  </si>
  <si>
    <t>RIFF Mathilda</t>
  </si>
  <si>
    <t>Total         /80</t>
  </si>
  <si>
    <t>Lune</t>
  </si>
  <si>
    <t>TOTAL    /120</t>
  </si>
  <si>
    <t>LY Lê-anh</t>
  </si>
  <si>
    <t>KOPP Justine</t>
  </si>
  <si>
    <t>Saut /10</t>
  </si>
  <si>
    <t>Barres Asymétriques /40</t>
  </si>
  <si>
    <t>Poutre / 40</t>
  </si>
  <si>
    <t>Sol /30</t>
  </si>
  <si>
    <t>ZAWAR Jade</t>
  </si>
  <si>
    <t>ZIMMERMANN Zoé</t>
  </si>
  <si>
    <t>WEBER PEPELNJAK Juliane</t>
  </si>
  <si>
    <t>WINTERSTEIN Hugo</t>
  </si>
  <si>
    <t>DHAILLY Inès</t>
  </si>
  <si>
    <t>%</t>
  </si>
  <si>
    <t>Arrière</t>
  </si>
  <si>
    <t>Avant</t>
  </si>
  <si>
    <t>Tramp</t>
  </si>
  <si>
    <t>Balancés</t>
  </si>
  <si>
    <t>Cercles</t>
  </si>
  <si>
    <t>Force</t>
  </si>
  <si>
    <t>Latéral</t>
  </si>
  <si>
    <t>Placements</t>
  </si>
  <si>
    <t>Appui</t>
  </si>
  <si>
    <t>Suspension</t>
  </si>
  <si>
    <t>Tour proche</t>
  </si>
  <si>
    <t>Grands tours</t>
  </si>
  <si>
    <t>Arçons /20</t>
  </si>
  <si>
    <t>Anneaux /20</t>
  </si>
  <si>
    <t>Saut /20</t>
  </si>
  <si>
    <t>Barres Parallèles /30</t>
  </si>
  <si>
    <t>Fixe /30</t>
  </si>
  <si>
    <t>TOTAL / 150</t>
  </si>
  <si>
    <t>STEVENS Emily</t>
  </si>
  <si>
    <t>RICHIER Lydie</t>
  </si>
  <si>
    <t>ALONZO TITEUX Lola</t>
  </si>
  <si>
    <t>MANEGRIER Lola</t>
  </si>
  <si>
    <t>CORDARY Clara</t>
  </si>
  <si>
    <t>SCHER Clara</t>
  </si>
  <si>
    <t>GOTTWALLES Marie</t>
  </si>
  <si>
    <t>WALKER Sofiane</t>
  </si>
  <si>
    <t>ZIEGLER Luke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</si>
</sst>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1" fillId="0" borderId="18" xfId="0" applyFont="1" applyBorder="1"/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zoomScale="80" zoomScaleNormal="80" workbookViewId="0">
      <selection activeCell="G74" sqref="G74"/>
    </sheetView>
  </sheetViews>
  <sheetFormatPr baseColWidth="10" defaultRowHeight="15" x14ac:dyDescent="0.25"/>
  <cols>
    <col min="3" max="4" width="10.85546875" customWidth="1"/>
    <col min="5" max="5" width="8" customWidth="1"/>
    <col min="6" max="6" width="6.85546875" customWidth="1"/>
    <col min="7" max="7" width="8.140625" customWidth="1"/>
    <col min="8" max="8" width="8.28515625" customWidth="1"/>
    <col min="9" max="9" width="8.42578125" customWidth="1"/>
    <col min="10" max="10" width="9.140625" customWidth="1"/>
    <col min="11" max="11" width="8.28515625" customWidth="1"/>
    <col min="12" max="12" width="8.5703125" customWidth="1"/>
    <col min="13" max="13" width="7.85546875" customWidth="1"/>
    <col min="14" max="14" width="9.85546875" customWidth="1"/>
    <col min="15" max="15" width="12.5703125" customWidth="1"/>
    <col min="16" max="16" width="10" customWidth="1"/>
  </cols>
  <sheetData>
    <row r="1" spans="1:20" x14ac:dyDescent="0.25">
      <c r="F1" s="77" t="s">
        <v>25</v>
      </c>
      <c r="G1" s="77"/>
      <c r="H1" s="77"/>
      <c r="I1" s="77"/>
      <c r="J1" s="77"/>
    </row>
    <row r="2" spans="1:20" x14ac:dyDescent="0.25">
      <c r="F2" s="77"/>
      <c r="G2" s="77"/>
      <c r="H2" s="77"/>
      <c r="I2" s="77"/>
      <c r="J2" s="77"/>
    </row>
    <row r="3" spans="1:20" x14ac:dyDescent="0.25">
      <c r="H3" s="1"/>
    </row>
    <row r="4" spans="1:20" x14ac:dyDescent="0.25">
      <c r="A4" s="54"/>
      <c r="B4" s="56"/>
      <c r="C4" s="16"/>
      <c r="D4" s="54" t="s">
        <v>0</v>
      </c>
      <c r="E4" s="55"/>
      <c r="F4" s="55"/>
      <c r="G4" s="55"/>
      <c r="H4" s="55"/>
      <c r="I4" s="55"/>
      <c r="J4" s="55"/>
      <c r="K4" s="55"/>
      <c r="L4" s="55"/>
      <c r="M4" s="56"/>
      <c r="N4" s="54" t="s">
        <v>1</v>
      </c>
      <c r="O4" s="55"/>
      <c r="P4" s="55"/>
      <c r="Q4" s="55"/>
      <c r="R4" s="55"/>
      <c r="S4" s="56"/>
    </row>
    <row r="5" spans="1:20" ht="15" customHeight="1" x14ac:dyDescent="0.25">
      <c r="A5" s="67" t="s">
        <v>2</v>
      </c>
      <c r="B5" s="67"/>
      <c r="C5" s="57" t="s">
        <v>32</v>
      </c>
      <c r="D5" s="67" t="s">
        <v>3</v>
      </c>
      <c r="E5" s="67" t="s">
        <v>4</v>
      </c>
      <c r="F5" s="67" t="s">
        <v>5</v>
      </c>
      <c r="G5" s="67" t="s">
        <v>6</v>
      </c>
      <c r="H5" s="53" t="s">
        <v>26</v>
      </c>
      <c r="I5" s="49" t="s">
        <v>27</v>
      </c>
      <c r="J5" s="53" t="s">
        <v>28</v>
      </c>
      <c r="K5" s="53" t="s">
        <v>29</v>
      </c>
      <c r="L5" s="53" t="s">
        <v>30</v>
      </c>
      <c r="M5" s="53" t="s">
        <v>31</v>
      </c>
      <c r="N5" s="57" t="s">
        <v>7</v>
      </c>
      <c r="O5" s="57" t="s">
        <v>8</v>
      </c>
      <c r="P5" s="57" t="s">
        <v>9</v>
      </c>
      <c r="Q5" s="57" t="s">
        <v>10</v>
      </c>
      <c r="R5" s="57" t="s">
        <v>11</v>
      </c>
      <c r="S5" s="57" t="s">
        <v>12</v>
      </c>
      <c r="T5" s="57" t="s">
        <v>34</v>
      </c>
    </row>
    <row r="6" spans="1:20" x14ac:dyDescent="0.25">
      <c r="A6" s="57"/>
      <c r="B6" s="57"/>
      <c r="C6" s="58"/>
      <c r="D6" s="57"/>
      <c r="E6" s="57"/>
      <c r="F6" s="57"/>
      <c r="G6" s="57"/>
      <c r="H6" s="53"/>
      <c r="I6" s="49"/>
      <c r="J6" s="53"/>
      <c r="K6" s="53"/>
      <c r="L6" s="53"/>
      <c r="M6" s="53"/>
      <c r="N6" s="58"/>
      <c r="O6" s="58"/>
      <c r="P6" s="58"/>
      <c r="Q6" s="58"/>
      <c r="R6" s="58"/>
      <c r="S6" s="58"/>
      <c r="T6" s="58"/>
    </row>
    <row r="7" spans="1:20" x14ac:dyDescent="0.25">
      <c r="A7" s="79" t="s">
        <v>69</v>
      </c>
      <c r="B7" s="80"/>
      <c r="C7" s="4">
        <v>2010</v>
      </c>
      <c r="D7" s="3">
        <v>1</v>
      </c>
      <c r="E7" s="3">
        <v>1</v>
      </c>
      <c r="F7" s="3">
        <v>3</v>
      </c>
      <c r="G7" s="3">
        <v>2</v>
      </c>
      <c r="H7" s="17">
        <v>3</v>
      </c>
      <c r="I7" s="22">
        <v>4</v>
      </c>
      <c r="J7" s="17">
        <v>0</v>
      </c>
      <c r="K7" s="17">
        <v>1</v>
      </c>
      <c r="L7" s="17">
        <v>3</v>
      </c>
      <c r="M7" s="17">
        <v>0</v>
      </c>
      <c r="N7" s="4">
        <v>3</v>
      </c>
      <c r="O7" s="4">
        <v>5</v>
      </c>
      <c r="P7" s="4">
        <v>5</v>
      </c>
      <c r="Q7" s="4">
        <v>4</v>
      </c>
      <c r="R7" s="4">
        <v>4.5</v>
      </c>
      <c r="S7" s="4">
        <v>3.5</v>
      </c>
      <c r="T7" s="5">
        <f t="shared" ref="T7:T14" si="0">SUM(D7:S7)</f>
        <v>43</v>
      </c>
    </row>
    <row r="8" spans="1:20" x14ac:dyDescent="0.25">
      <c r="A8" s="79" t="s">
        <v>67</v>
      </c>
      <c r="B8" s="80"/>
      <c r="C8" s="5">
        <v>2009</v>
      </c>
      <c r="D8" s="3">
        <v>3</v>
      </c>
      <c r="E8" s="3">
        <v>1</v>
      </c>
      <c r="F8" s="3">
        <v>3</v>
      </c>
      <c r="G8" s="3">
        <v>1</v>
      </c>
      <c r="H8" s="17">
        <v>3</v>
      </c>
      <c r="I8" s="22">
        <v>4</v>
      </c>
      <c r="J8" s="17">
        <v>2</v>
      </c>
      <c r="K8" s="17">
        <v>3</v>
      </c>
      <c r="L8" s="17">
        <v>3</v>
      </c>
      <c r="M8" s="17">
        <v>1</v>
      </c>
      <c r="N8" s="4">
        <v>3</v>
      </c>
      <c r="O8" s="4">
        <v>5</v>
      </c>
      <c r="P8" s="4">
        <v>5</v>
      </c>
      <c r="Q8" s="4">
        <v>5</v>
      </c>
      <c r="R8" s="4">
        <v>5</v>
      </c>
      <c r="S8" s="4">
        <v>4</v>
      </c>
      <c r="T8" s="5">
        <f t="shared" si="0"/>
        <v>51</v>
      </c>
    </row>
    <row r="9" spans="1:20" x14ac:dyDescent="0.25">
      <c r="A9" s="79" t="s">
        <v>68</v>
      </c>
      <c r="B9" s="80"/>
      <c r="C9" s="5">
        <v>2009</v>
      </c>
      <c r="D9" s="3">
        <v>2</v>
      </c>
      <c r="E9" s="3">
        <v>1</v>
      </c>
      <c r="F9" s="3">
        <v>4</v>
      </c>
      <c r="G9" s="3">
        <v>1</v>
      </c>
      <c r="H9" s="17">
        <v>4</v>
      </c>
      <c r="I9" s="22">
        <v>4</v>
      </c>
      <c r="J9" s="17">
        <v>2</v>
      </c>
      <c r="K9" s="17">
        <v>3</v>
      </c>
      <c r="L9" s="17">
        <v>3</v>
      </c>
      <c r="M9" s="17">
        <v>1</v>
      </c>
      <c r="N9" s="4">
        <v>3.5</v>
      </c>
      <c r="O9" s="4">
        <v>4.5</v>
      </c>
      <c r="P9" s="4">
        <v>3</v>
      </c>
      <c r="Q9" s="4">
        <v>4.5</v>
      </c>
      <c r="R9" s="4">
        <v>3.5</v>
      </c>
      <c r="S9" s="4">
        <v>1</v>
      </c>
      <c r="T9" s="5">
        <f t="shared" si="0"/>
        <v>45</v>
      </c>
    </row>
    <row r="10" spans="1:20" x14ac:dyDescent="0.25">
      <c r="A10" s="79" t="s">
        <v>70</v>
      </c>
      <c r="B10" s="80"/>
      <c r="C10" s="5">
        <v>2009</v>
      </c>
      <c r="D10" s="3">
        <v>1</v>
      </c>
      <c r="E10" s="3">
        <v>1</v>
      </c>
      <c r="F10" s="3">
        <v>2</v>
      </c>
      <c r="G10" s="3">
        <v>1</v>
      </c>
      <c r="H10" s="17">
        <v>3</v>
      </c>
      <c r="I10" s="22">
        <v>3</v>
      </c>
      <c r="J10" s="17">
        <v>1</v>
      </c>
      <c r="K10" s="17">
        <v>3</v>
      </c>
      <c r="L10" s="17">
        <v>3</v>
      </c>
      <c r="M10" s="17">
        <v>0</v>
      </c>
      <c r="N10" s="4">
        <v>2.5</v>
      </c>
      <c r="O10" s="4">
        <v>1.5</v>
      </c>
      <c r="P10" s="4">
        <v>1</v>
      </c>
      <c r="Q10" s="4">
        <v>1.5</v>
      </c>
      <c r="R10" s="4">
        <v>1.5</v>
      </c>
      <c r="S10" s="4">
        <v>3</v>
      </c>
      <c r="T10" s="5">
        <f t="shared" si="0"/>
        <v>29</v>
      </c>
    </row>
    <row r="11" spans="1:20" s="7" customFormat="1" x14ac:dyDescent="0.25">
      <c r="A11" s="65" t="s">
        <v>33</v>
      </c>
      <c r="B11" s="66"/>
      <c r="C11" s="5">
        <v>2009</v>
      </c>
      <c r="D11" s="5">
        <v>4.5</v>
      </c>
      <c r="E11" s="5">
        <v>2.5</v>
      </c>
      <c r="F11" s="5">
        <v>4</v>
      </c>
      <c r="G11" s="5">
        <v>3.5</v>
      </c>
      <c r="H11" s="6">
        <v>3</v>
      </c>
      <c r="I11" s="6">
        <v>4.5</v>
      </c>
      <c r="J11" s="6">
        <v>1.5</v>
      </c>
      <c r="K11" s="6">
        <v>1.5</v>
      </c>
      <c r="L11" s="6">
        <v>3</v>
      </c>
      <c r="M11" s="6">
        <v>0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5</v>
      </c>
      <c r="T11" s="5">
        <f t="shared" si="0"/>
        <v>58</v>
      </c>
    </row>
    <row r="12" spans="1:20" s="7" customFormat="1" x14ac:dyDescent="0.25">
      <c r="A12" s="65" t="s">
        <v>71</v>
      </c>
      <c r="B12" s="66"/>
      <c r="C12" s="6">
        <v>2008</v>
      </c>
      <c r="D12" s="5">
        <v>2</v>
      </c>
      <c r="E12" s="5">
        <v>2</v>
      </c>
      <c r="F12" s="5">
        <v>3</v>
      </c>
      <c r="G12" s="5">
        <v>1</v>
      </c>
      <c r="H12" s="6">
        <v>3</v>
      </c>
      <c r="I12" s="6">
        <v>4</v>
      </c>
      <c r="J12" s="6">
        <v>3</v>
      </c>
      <c r="K12" s="6">
        <v>4</v>
      </c>
      <c r="L12" s="6">
        <v>3</v>
      </c>
      <c r="M12" s="6">
        <v>0</v>
      </c>
      <c r="N12" s="5">
        <v>3.5</v>
      </c>
      <c r="O12" s="5">
        <v>4</v>
      </c>
      <c r="P12" s="5">
        <v>1</v>
      </c>
      <c r="Q12" s="5">
        <v>4</v>
      </c>
      <c r="R12" s="5">
        <v>3</v>
      </c>
      <c r="S12" s="5">
        <v>2</v>
      </c>
      <c r="T12" s="5">
        <f t="shared" si="0"/>
        <v>42.5</v>
      </c>
    </row>
    <row r="13" spans="1:20" s="7" customFormat="1" x14ac:dyDescent="0.25">
      <c r="A13" s="65" t="s">
        <v>72</v>
      </c>
      <c r="B13" s="66"/>
      <c r="C13" s="6">
        <v>2008</v>
      </c>
      <c r="D13" s="5">
        <v>1</v>
      </c>
      <c r="E13" s="5">
        <v>2</v>
      </c>
      <c r="F13" s="5">
        <v>4</v>
      </c>
      <c r="G13" s="5">
        <v>2</v>
      </c>
      <c r="H13" s="6">
        <v>3</v>
      </c>
      <c r="I13" s="6">
        <v>3</v>
      </c>
      <c r="J13" s="6">
        <v>2</v>
      </c>
      <c r="K13" s="6">
        <v>3</v>
      </c>
      <c r="L13" s="6">
        <v>3</v>
      </c>
      <c r="M13" s="6">
        <v>0</v>
      </c>
      <c r="N13" s="5">
        <v>3</v>
      </c>
      <c r="O13" s="5">
        <v>3</v>
      </c>
      <c r="P13" s="5">
        <v>1</v>
      </c>
      <c r="Q13" s="5">
        <v>4</v>
      </c>
      <c r="R13" s="5">
        <v>4.5</v>
      </c>
      <c r="S13" s="5">
        <v>2</v>
      </c>
      <c r="T13" s="5">
        <f t="shared" si="0"/>
        <v>40.5</v>
      </c>
    </row>
    <row r="14" spans="1:20" s="7" customFormat="1" x14ac:dyDescent="0.25">
      <c r="A14" s="65" t="s">
        <v>73</v>
      </c>
      <c r="B14" s="66"/>
      <c r="C14" s="6">
        <v>2008</v>
      </c>
      <c r="D14" s="5">
        <v>1</v>
      </c>
      <c r="E14" s="5">
        <v>1</v>
      </c>
      <c r="F14" s="5">
        <v>4</v>
      </c>
      <c r="G14" s="5">
        <v>1</v>
      </c>
      <c r="H14" s="6">
        <v>3</v>
      </c>
      <c r="I14" s="6">
        <v>2</v>
      </c>
      <c r="J14" s="6">
        <v>0</v>
      </c>
      <c r="K14" s="6">
        <v>1</v>
      </c>
      <c r="L14" s="6">
        <v>3</v>
      </c>
      <c r="M14" s="6">
        <v>0</v>
      </c>
      <c r="N14" s="5">
        <v>1.5</v>
      </c>
      <c r="O14" s="5">
        <v>1.5</v>
      </c>
      <c r="P14" s="5">
        <v>1</v>
      </c>
      <c r="Q14" s="5">
        <v>1.5</v>
      </c>
      <c r="R14" s="5">
        <v>2</v>
      </c>
      <c r="S14" s="5">
        <v>1</v>
      </c>
      <c r="T14" s="5">
        <f t="shared" si="0"/>
        <v>24.5</v>
      </c>
    </row>
    <row r="15" spans="1:20" x14ac:dyDescent="0.25">
      <c r="A15" s="52" t="s">
        <v>37</v>
      </c>
      <c r="B15" s="52"/>
      <c r="C15" s="6">
        <v>2008</v>
      </c>
      <c r="D15" s="6">
        <v>3.5</v>
      </c>
      <c r="E15" s="6">
        <v>3</v>
      </c>
      <c r="F15" s="6">
        <v>4</v>
      </c>
      <c r="G15" s="6">
        <v>3.5</v>
      </c>
      <c r="H15" s="6">
        <v>3.5</v>
      </c>
      <c r="I15" s="6">
        <v>5</v>
      </c>
      <c r="J15" s="6">
        <v>2</v>
      </c>
      <c r="K15" s="6">
        <v>2</v>
      </c>
      <c r="L15" s="6">
        <v>3</v>
      </c>
      <c r="M15" s="6">
        <v>0.5</v>
      </c>
      <c r="N15" s="6">
        <v>2</v>
      </c>
      <c r="O15" s="6">
        <v>5</v>
      </c>
      <c r="P15" s="6">
        <v>5</v>
      </c>
      <c r="Q15" s="6">
        <v>5</v>
      </c>
      <c r="R15" s="6">
        <v>5</v>
      </c>
      <c r="S15" s="6">
        <v>3.5</v>
      </c>
      <c r="T15" s="5">
        <f t="shared" ref="T15:T19" si="1">SUM(D15:S15)</f>
        <v>55.5</v>
      </c>
    </row>
    <row r="16" spans="1:20" x14ac:dyDescent="0.25">
      <c r="A16" s="52" t="s">
        <v>38</v>
      </c>
      <c r="B16" s="52"/>
      <c r="C16" s="6">
        <v>2007</v>
      </c>
      <c r="D16" s="6">
        <v>1.5</v>
      </c>
      <c r="E16" s="6">
        <v>3.5</v>
      </c>
      <c r="F16" s="6">
        <v>5</v>
      </c>
      <c r="G16" s="6">
        <v>3</v>
      </c>
      <c r="H16" s="6">
        <v>3.5</v>
      </c>
      <c r="I16" s="6">
        <v>4</v>
      </c>
      <c r="J16" s="6">
        <v>3</v>
      </c>
      <c r="K16" s="6">
        <v>3</v>
      </c>
      <c r="L16" s="6">
        <v>5</v>
      </c>
      <c r="M16" s="6">
        <v>0</v>
      </c>
      <c r="N16" s="6">
        <v>3</v>
      </c>
      <c r="O16" s="6">
        <v>3</v>
      </c>
      <c r="P16" s="6">
        <v>2</v>
      </c>
      <c r="Q16" s="6">
        <v>4.5</v>
      </c>
      <c r="R16" s="6">
        <v>4</v>
      </c>
      <c r="S16" s="6">
        <v>3.5</v>
      </c>
      <c r="T16" s="5">
        <f t="shared" si="1"/>
        <v>51.5</v>
      </c>
    </row>
    <row r="17" spans="1:22" x14ac:dyDescent="0.25">
      <c r="A17" s="59" t="s">
        <v>43</v>
      </c>
      <c r="B17" s="59"/>
      <c r="C17" s="5">
        <v>2007</v>
      </c>
      <c r="D17" s="5">
        <v>3.5</v>
      </c>
      <c r="E17" s="5">
        <v>4</v>
      </c>
      <c r="F17" s="5">
        <v>3</v>
      </c>
      <c r="G17" s="5">
        <v>3</v>
      </c>
      <c r="H17" s="6">
        <v>2</v>
      </c>
      <c r="I17" s="6">
        <v>4</v>
      </c>
      <c r="J17" s="6">
        <v>2</v>
      </c>
      <c r="K17" s="6">
        <v>2</v>
      </c>
      <c r="L17" s="6">
        <v>4</v>
      </c>
      <c r="M17" s="6">
        <v>5</v>
      </c>
      <c r="N17" s="5">
        <v>4</v>
      </c>
      <c r="O17" s="5">
        <v>5</v>
      </c>
      <c r="P17" s="5">
        <v>5</v>
      </c>
      <c r="Q17" s="5">
        <v>5</v>
      </c>
      <c r="R17" s="5">
        <v>5</v>
      </c>
      <c r="S17" s="5">
        <v>4</v>
      </c>
      <c r="T17" s="5">
        <f t="shared" si="1"/>
        <v>60.5</v>
      </c>
    </row>
    <row r="18" spans="1:22" x14ac:dyDescent="0.25">
      <c r="A18" s="52" t="s">
        <v>44</v>
      </c>
      <c r="B18" s="52"/>
      <c r="C18" s="6">
        <v>2006</v>
      </c>
      <c r="D18" s="6">
        <v>1.5</v>
      </c>
      <c r="E18" s="6">
        <v>3</v>
      </c>
      <c r="F18" s="6">
        <v>5</v>
      </c>
      <c r="G18" s="6">
        <v>4</v>
      </c>
      <c r="H18" s="6">
        <v>3</v>
      </c>
      <c r="I18" s="6">
        <v>3</v>
      </c>
      <c r="J18" s="6">
        <v>2</v>
      </c>
      <c r="K18" s="6">
        <v>3</v>
      </c>
      <c r="L18" s="6">
        <v>4</v>
      </c>
      <c r="M18" s="6">
        <v>0</v>
      </c>
      <c r="N18" s="6">
        <v>3.5</v>
      </c>
      <c r="O18" s="6">
        <v>5</v>
      </c>
      <c r="P18" s="6">
        <v>4</v>
      </c>
      <c r="Q18" s="6">
        <v>5</v>
      </c>
      <c r="R18" s="6">
        <v>3</v>
      </c>
      <c r="S18" s="6">
        <v>3</v>
      </c>
      <c r="T18" s="5">
        <f t="shared" si="1"/>
        <v>52</v>
      </c>
    </row>
    <row r="19" spans="1:22" x14ac:dyDescent="0.25">
      <c r="A19" s="52" t="s">
        <v>45</v>
      </c>
      <c r="B19" s="52"/>
      <c r="C19" s="6">
        <v>2006</v>
      </c>
      <c r="D19" s="6">
        <v>3</v>
      </c>
      <c r="E19" s="6">
        <v>5</v>
      </c>
      <c r="F19" s="6">
        <v>5</v>
      </c>
      <c r="G19" s="6">
        <v>5</v>
      </c>
      <c r="H19" s="6">
        <v>4</v>
      </c>
      <c r="I19" s="6">
        <v>4.5</v>
      </c>
      <c r="J19" s="6">
        <v>3.5</v>
      </c>
      <c r="K19" s="6">
        <v>4</v>
      </c>
      <c r="L19" s="6">
        <v>4</v>
      </c>
      <c r="M19" s="6">
        <v>5</v>
      </c>
      <c r="N19" s="6">
        <v>5</v>
      </c>
      <c r="O19" s="6">
        <v>5</v>
      </c>
      <c r="P19" s="6">
        <v>5</v>
      </c>
      <c r="Q19" s="6">
        <v>5</v>
      </c>
      <c r="R19" s="6">
        <v>5</v>
      </c>
      <c r="S19" s="6">
        <v>5</v>
      </c>
      <c r="T19" s="5">
        <f t="shared" si="1"/>
        <v>73</v>
      </c>
    </row>
    <row r="20" spans="1:22" x14ac:dyDescent="0.25">
      <c r="A20" s="52" t="s">
        <v>47</v>
      </c>
      <c r="B20" s="52"/>
      <c r="C20" s="6">
        <v>2006</v>
      </c>
      <c r="D20" s="6">
        <v>3.5</v>
      </c>
      <c r="E20" s="6">
        <v>4.5</v>
      </c>
      <c r="F20" s="6">
        <v>5</v>
      </c>
      <c r="G20" s="6">
        <v>3</v>
      </c>
      <c r="H20" s="6">
        <v>4</v>
      </c>
      <c r="I20" s="6">
        <v>3</v>
      </c>
      <c r="J20" s="6">
        <v>3</v>
      </c>
      <c r="K20" s="6">
        <v>3</v>
      </c>
      <c r="L20" s="6">
        <v>4</v>
      </c>
      <c r="M20" s="6">
        <v>3.5</v>
      </c>
      <c r="N20" s="6">
        <v>5</v>
      </c>
      <c r="O20" s="6">
        <v>5</v>
      </c>
      <c r="P20" s="6">
        <v>5</v>
      </c>
      <c r="Q20" s="6">
        <v>5</v>
      </c>
      <c r="R20" s="6">
        <v>4.5</v>
      </c>
      <c r="S20" s="6">
        <v>5</v>
      </c>
      <c r="T20" s="5">
        <f t="shared" ref="T20" si="2">SUM(D20:S20)</f>
        <v>66</v>
      </c>
      <c r="V20" s="15"/>
    </row>
    <row r="21" spans="1:2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V21" s="15"/>
    </row>
    <row r="22" spans="1:22" x14ac:dyDescent="0.25">
      <c r="A22" s="52" t="s">
        <v>46</v>
      </c>
      <c r="B22" s="52"/>
      <c r="C22" s="6">
        <v>2006</v>
      </c>
      <c r="D22" s="6">
        <v>4</v>
      </c>
      <c r="E22" s="6">
        <v>4.5</v>
      </c>
      <c r="F22" s="6">
        <v>5</v>
      </c>
      <c r="G22" s="6">
        <v>3</v>
      </c>
      <c r="H22" s="6">
        <v>3</v>
      </c>
      <c r="I22" s="6">
        <v>5</v>
      </c>
      <c r="J22" s="6">
        <v>3</v>
      </c>
      <c r="K22" s="6">
        <v>4</v>
      </c>
      <c r="L22" s="6">
        <v>5</v>
      </c>
      <c r="M22" s="6">
        <v>5</v>
      </c>
      <c r="N22" s="6">
        <v>5</v>
      </c>
      <c r="O22" s="6">
        <v>5</v>
      </c>
      <c r="P22" s="6">
        <v>4.5</v>
      </c>
      <c r="Q22" s="6">
        <v>5</v>
      </c>
      <c r="R22" s="6">
        <v>5</v>
      </c>
      <c r="S22" s="6">
        <v>4</v>
      </c>
      <c r="T22" s="5">
        <f>SUM(D22:S22)</f>
        <v>70</v>
      </c>
      <c r="V22" s="15"/>
    </row>
    <row r="23" spans="1:22" x14ac:dyDescent="0.25">
      <c r="A23" s="52" t="s">
        <v>74</v>
      </c>
      <c r="B23" s="52"/>
      <c r="C23" s="26">
        <v>2009</v>
      </c>
      <c r="D23" s="6">
        <v>1</v>
      </c>
      <c r="E23" s="6">
        <v>2</v>
      </c>
      <c r="F23" s="6">
        <v>4</v>
      </c>
      <c r="G23" s="6">
        <v>1</v>
      </c>
      <c r="H23" s="6">
        <v>2</v>
      </c>
      <c r="I23" s="6">
        <v>3</v>
      </c>
      <c r="J23" s="6">
        <v>2</v>
      </c>
      <c r="K23" s="6">
        <v>3</v>
      </c>
      <c r="L23" s="6">
        <v>3</v>
      </c>
      <c r="M23" s="6">
        <v>0</v>
      </c>
      <c r="N23" s="6">
        <v>2</v>
      </c>
      <c r="O23" s="6">
        <v>1</v>
      </c>
      <c r="P23" s="6">
        <v>0.5</v>
      </c>
      <c r="Q23" s="6">
        <v>0.5</v>
      </c>
      <c r="R23" s="6">
        <v>1</v>
      </c>
      <c r="S23" s="6">
        <v>0.5</v>
      </c>
      <c r="T23" s="5">
        <f>SUM(D23:S23)</f>
        <v>26.5</v>
      </c>
      <c r="V23" s="15"/>
    </row>
    <row r="24" spans="1:22" x14ac:dyDescent="0.25">
      <c r="A24" s="52" t="s">
        <v>75</v>
      </c>
      <c r="B24" s="52"/>
      <c r="C24" s="26">
        <v>2009</v>
      </c>
      <c r="D24" s="6">
        <v>0.5</v>
      </c>
      <c r="E24" s="6">
        <v>1</v>
      </c>
      <c r="F24" s="6">
        <v>2</v>
      </c>
      <c r="G24" s="6">
        <v>1</v>
      </c>
      <c r="H24" s="6">
        <v>1</v>
      </c>
      <c r="I24" s="6">
        <v>3</v>
      </c>
      <c r="J24" s="6">
        <v>0</v>
      </c>
      <c r="K24" s="6">
        <v>2</v>
      </c>
      <c r="L24" s="6">
        <v>3</v>
      </c>
      <c r="M24" s="6">
        <v>0</v>
      </c>
      <c r="N24" s="6">
        <v>1.5</v>
      </c>
      <c r="O24" s="6">
        <v>1</v>
      </c>
      <c r="P24" s="6">
        <v>0.5</v>
      </c>
      <c r="Q24" s="6">
        <v>0.5</v>
      </c>
      <c r="R24" s="6">
        <v>1</v>
      </c>
      <c r="S24" s="6">
        <v>0.5</v>
      </c>
      <c r="T24" s="5">
        <f>SUM(D24:S24)</f>
        <v>18.5</v>
      </c>
      <c r="V24" s="15"/>
    </row>
    <row r="25" spans="1:22" x14ac:dyDescent="0.25">
      <c r="A25" s="13"/>
      <c r="B25" s="13"/>
      <c r="C25" s="13"/>
      <c r="D25" s="13"/>
      <c r="E25" s="13"/>
      <c r="F25" s="13"/>
      <c r="G25" s="13"/>
      <c r="H25" s="78"/>
      <c r="I25" s="78"/>
      <c r="J25" s="78"/>
      <c r="K25" s="78"/>
      <c r="L25" s="78"/>
      <c r="M25" s="78"/>
      <c r="N25" s="13"/>
      <c r="O25" s="13"/>
      <c r="P25" s="13"/>
      <c r="Q25" s="13"/>
      <c r="R25" s="13"/>
      <c r="S25" s="13"/>
      <c r="T25" s="12"/>
      <c r="V25" s="15"/>
    </row>
    <row r="26" spans="1:22" ht="15.75" thickBot="1" x14ac:dyDescent="0.3">
      <c r="V26" s="12"/>
    </row>
    <row r="27" spans="1:22" x14ac:dyDescent="0.25">
      <c r="A27" s="73"/>
      <c r="B27" s="74"/>
      <c r="C27" s="16"/>
      <c r="D27" s="75" t="s">
        <v>39</v>
      </c>
      <c r="E27" s="76"/>
      <c r="F27" s="46" t="s">
        <v>40</v>
      </c>
      <c r="G27" s="47"/>
      <c r="H27" s="47"/>
      <c r="I27" s="48"/>
      <c r="J27" s="46" t="s">
        <v>41</v>
      </c>
      <c r="K27" s="47"/>
      <c r="L27" s="47"/>
      <c r="M27" s="48"/>
      <c r="N27" s="46" t="s">
        <v>42</v>
      </c>
      <c r="O27" s="47"/>
      <c r="P27" s="48"/>
      <c r="Q27" s="38"/>
      <c r="R27" s="27"/>
      <c r="V27" s="13"/>
    </row>
    <row r="28" spans="1:22" x14ac:dyDescent="0.25">
      <c r="A28" s="67" t="s">
        <v>2</v>
      </c>
      <c r="B28" s="67"/>
      <c r="C28" s="60" t="s">
        <v>32</v>
      </c>
      <c r="D28" s="71"/>
      <c r="E28" s="70" t="s">
        <v>35</v>
      </c>
      <c r="F28" s="71" t="s">
        <v>14</v>
      </c>
      <c r="G28" s="57" t="s">
        <v>15</v>
      </c>
      <c r="H28" s="67" t="s">
        <v>16</v>
      </c>
      <c r="I28" s="72" t="s">
        <v>17</v>
      </c>
      <c r="J28" s="71" t="s">
        <v>18</v>
      </c>
      <c r="K28" s="64" t="s">
        <v>19</v>
      </c>
      <c r="L28" s="67" t="s">
        <v>20</v>
      </c>
      <c r="M28" s="70" t="s">
        <v>21</v>
      </c>
      <c r="N28" s="71" t="s">
        <v>22</v>
      </c>
      <c r="O28" s="64" t="s">
        <v>23</v>
      </c>
      <c r="P28" s="70" t="s">
        <v>21</v>
      </c>
      <c r="Q28" s="68" t="s">
        <v>36</v>
      </c>
      <c r="R28" s="15"/>
      <c r="V28" s="13"/>
    </row>
    <row r="29" spans="1:22" x14ac:dyDescent="0.25">
      <c r="A29" s="57"/>
      <c r="B29" s="57"/>
      <c r="C29" s="61"/>
      <c r="D29" s="71"/>
      <c r="E29" s="70"/>
      <c r="F29" s="71"/>
      <c r="G29" s="58"/>
      <c r="H29" s="67"/>
      <c r="I29" s="72"/>
      <c r="J29" s="71"/>
      <c r="K29" s="64"/>
      <c r="L29" s="67"/>
      <c r="M29" s="70"/>
      <c r="N29" s="71"/>
      <c r="O29" s="64"/>
      <c r="P29" s="70"/>
      <c r="Q29" s="69"/>
      <c r="R29" s="15"/>
      <c r="V29" s="14"/>
    </row>
    <row r="30" spans="1:22" x14ac:dyDescent="0.25">
      <c r="A30" s="79" t="s">
        <v>69</v>
      </c>
      <c r="B30" s="80"/>
      <c r="C30" s="4">
        <v>2010</v>
      </c>
      <c r="D30" s="28"/>
      <c r="E30" s="29">
        <v>3</v>
      </c>
      <c r="F30" s="28">
        <v>0</v>
      </c>
      <c r="G30" s="4">
        <v>0</v>
      </c>
      <c r="H30" s="2">
        <v>1.5</v>
      </c>
      <c r="I30" s="35">
        <v>0.5</v>
      </c>
      <c r="J30" s="28">
        <v>0</v>
      </c>
      <c r="K30" s="8">
        <v>0</v>
      </c>
      <c r="L30" s="2">
        <v>0.5</v>
      </c>
      <c r="M30" s="29">
        <v>1</v>
      </c>
      <c r="N30" s="28">
        <v>1.5</v>
      </c>
      <c r="O30" s="8">
        <v>0</v>
      </c>
      <c r="P30" s="29">
        <v>1</v>
      </c>
      <c r="Q30" s="39">
        <f t="shared" ref="Q30:Q37" si="3">SUM(E30:P30)</f>
        <v>9</v>
      </c>
      <c r="R30" s="15"/>
      <c r="V30" s="14"/>
    </row>
    <row r="31" spans="1:22" x14ac:dyDescent="0.25">
      <c r="A31" s="79" t="s">
        <v>67</v>
      </c>
      <c r="B31" s="80"/>
      <c r="C31" s="5">
        <v>2009</v>
      </c>
      <c r="D31" s="28"/>
      <c r="E31" s="29">
        <v>4</v>
      </c>
      <c r="F31" s="28">
        <v>1.5</v>
      </c>
      <c r="G31" s="4">
        <v>2</v>
      </c>
      <c r="H31" s="2">
        <v>2</v>
      </c>
      <c r="I31" s="35">
        <v>1.5</v>
      </c>
      <c r="J31" s="28">
        <v>0</v>
      </c>
      <c r="K31" s="8">
        <v>0</v>
      </c>
      <c r="L31" s="2">
        <v>1</v>
      </c>
      <c r="M31" s="29">
        <v>1</v>
      </c>
      <c r="N31" s="28">
        <v>1.5</v>
      </c>
      <c r="O31" s="8">
        <v>0.5</v>
      </c>
      <c r="P31" s="29">
        <v>4</v>
      </c>
      <c r="Q31" s="39">
        <f t="shared" si="3"/>
        <v>19</v>
      </c>
      <c r="R31" s="15"/>
      <c r="V31" s="14"/>
    </row>
    <row r="32" spans="1:22" x14ac:dyDescent="0.25">
      <c r="A32" s="79" t="s">
        <v>68</v>
      </c>
      <c r="B32" s="80"/>
      <c r="C32" s="5">
        <v>2009</v>
      </c>
      <c r="D32" s="28"/>
      <c r="E32" s="29">
        <v>4</v>
      </c>
      <c r="F32" s="28">
        <v>2</v>
      </c>
      <c r="G32" s="4">
        <v>1.5</v>
      </c>
      <c r="H32" s="2">
        <v>1.5</v>
      </c>
      <c r="I32" s="35">
        <v>2</v>
      </c>
      <c r="J32" s="28">
        <v>0</v>
      </c>
      <c r="K32" s="8">
        <v>0</v>
      </c>
      <c r="L32" s="2">
        <v>1</v>
      </c>
      <c r="M32" s="29">
        <v>1.5</v>
      </c>
      <c r="N32" s="28">
        <v>1.5</v>
      </c>
      <c r="O32" s="8">
        <v>1.5</v>
      </c>
      <c r="P32" s="29">
        <v>1.5</v>
      </c>
      <c r="Q32" s="39">
        <f t="shared" si="3"/>
        <v>18</v>
      </c>
      <c r="R32" s="15"/>
      <c r="V32" s="14"/>
    </row>
    <row r="33" spans="1:22" x14ac:dyDescent="0.25">
      <c r="A33" s="79" t="s">
        <v>70</v>
      </c>
      <c r="B33" s="80"/>
      <c r="C33" s="5">
        <v>2009</v>
      </c>
      <c r="D33" s="28"/>
      <c r="E33" s="29">
        <v>1</v>
      </c>
      <c r="F33" s="28">
        <v>1</v>
      </c>
      <c r="G33" s="4">
        <v>0.5</v>
      </c>
      <c r="H33" s="2">
        <v>0.5</v>
      </c>
      <c r="I33" s="35">
        <v>1</v>
      </c>
      <c r="J33" s="28">
        <v>0</v>
      </c>
      <c r="K33" s="8">
        <v>0</v>
      </c>
      <c r="L33" s="2">
        <v>0</v>
      </c>
      <c r="M33" s="29">
        <v>0</v>
      </c>
      <c r="N33" s="28">
        <v>1</v>
      </c>
      <c r="O33" s="8">
        <v>0</v>
      </c>
      <c r="P33" s="29">
        <v>1.5</v>
      </c>
      <c r="Q33" s="39">
        <f t="shared" si="3"/>
        <v>6.5</v>
      </c>
      <c r="R33" s="15"/>
      <c r="V33" s="14"/>
    </row>
    <row r="34" spans="1:22" x14ac:dyDescent="0.25">
      <c r="A34" s="65" t="s">
        <v>33</v>
      </c>
      <c r="B34" s="66"/>
      <c r="C34" s="24">
        <v>2009</v>
      </c>
      <c r="D34" s="30"/>
      <c r="E34" s="31">
        <v>2</v>
      </c>
      <c r="F34" s="30">
        <v>2</v>
      </c>
      <c r="G34" s="10">
        <v>1.5</v>
      </c>
      <c r="H34" s="10">
        <v>5</v>
      </c>
      <c r="I34" s="31">
        <v>3.5</v>
      </c>
      <c r="J34" s="30">
        <v>2.5</v>
      </c>
      <c r="K34" s="10">
        <v>2</v>
      </c>
      <c r="L34" s="10">
        <v>4</v>
      </c>
      <c r="M34" s="31">
        <v>2</v>
      </c>
      <c r="N34" s="30">
        <v>1.5</v>
      </c>
      <c r="O34" s="10">
        <v>2</v>
      </c>
      <c r="P34" s="31">
        <v>5</v>
      </c>
      <c r="Q34" s="39">
        <f t="shared" si="3"/>
        <v>33</v>
      </c>
      <c r="R34" s="14"/>
      <c r="V34" s="13"/>
    </row>
    <row r="35" spans="1:22" x14ac:dyDescent="0.25">
      <c r="A35" s="65" t="s">
        <v>71</v>
      </c>
      <c r="B35" s="66"/>
      <c r="C35" s="6">
        <v>2008</v>
      </c>
      <c r="D35" s="30"/>
      <c r="E35" s="31">
        <v>2</v>
      </c>
      <c r="F35" s="30">
        <v>1.5</v>
      </c>
      <c r="G35" s="10">
        <v>1</v>
      </c>
      <c r="H35" s="10">
        <v>1</v>
      </c>
      <c r="I35" s="31">
        <v>0.5</v>
      </c>
      <c r="J35" s="30">
        <v>0</v>
      </c>
      <c r="K35" s="10">
        <v>0</v>
      </c>
      <c r="L35" s="10">
        <v>0.5</v>
      </c>
      <c r="M35" s="31">
        <v>0.5</v>
      </c>
      <c r="N35" s="30">
        <v>1.5</v>
      </c>
      <c r="O35" s="10">
        <v>0</v>
      </c>
      <c r="P35" s="31">
        <v>0.5</v>
      </c>
      <c r="Q35" s="39">
        <f t="shared" si="3"/>
        <v>9</v>
      </c>
      <c r="R35" s="14"/>
      <c r="V35" s="13"/>
    </row>
    <row r="36" spans="1:22" x14ac:dyDescent="0.25">
      <c r="A36" s="65" t="s">
        <v>72</v>
      </c>
      <c r="B36" s="66"/>
      <c r="C36" s="6">
        <v>2008</v>
      </c>
      <c r="D36" s="30"/>
      <c r="E36" s="31">
        <v>3.5</v>
      </c>
      <c r="F36" s="30">
        <v>1.5</v>
      </c>
      <c r="G36" s="10">
        <v>2</v>
      </c>
      <c r="H36" s="10">
        <v>2.5</v>
      </c>
      <c r="I36" s="31">
        <v>3.5</v>
      </c>
      <c r="J36" s="30">
        <v>0</v>
      </c>
      <c r="K36" s="10">
        <v>0</v>
      </c>
      <c r="L36" s="10">
        <v>3.5</v>
      </c>
      <c r="M36" s="31">
        <v>1</v>
      </c>
      <c r="N36" s="30">
        <v>2</v>
      </c>
      <c r="O36" s="10">
        <v>0.5</v>
      </c>
      <c r="P36" s="31">
        <v>3</v>
      </c>
      <c r="Q36" s="39">
        <f t="shared" si="3"/>
        <v>23</v>
      </c>
      <c r="R36" s="14"/>
      <c r="V36" s="13"/>
    </row>
    <row r="37" spans="1:22" x14ac:dyDescent="0.25">
      <c r="A37" s="65" t="s">
        <v>73</v>
      </c>
      <c r="B37" s="66"/>
      <c r="C37" s="6">
        <v>2008</v>
      </c>
      <c r="D37" s="30"/>
      <c r="E37" s="31">
        <v>2.5</v>
      </c>
      <c r="F37" s="30">
        <v>0</v>
      </c>
      <c r="G37" s="10">
        <v>0</v>
      </c>
      <c r="H37" s="10">
        <v>0.5</v>
      </c>
      <c r="I37" s="31">
        <v>1</v>
      </c>
      <c r="J37" s="30">
        <v>0</v>
      </c>
      <c r="K37" s="10">
        <v>0</v>
      </c>
      <c r="L37" s="10">
        <v>0</v>
      </c>
      <c r="M37" s="31">
        <v>0.5</v>
      </c>
      <c r="N37" s="30">
        <v>0.5</v>
      </c>
      <c r="O37" s="10">
        <v>0</v>
      </c>
      <c r="P37" s="31">
        <v>1.5</v>
      </c>
      <c r="Q37" s="39">
        <f t="shared" si="3"/>
        <v>6.5</v>
      </c>
      <c r="R37" s="14"/>
      <c r="V37" s="13"/>
    </row>
    <row r="38" spans="1:22" x14ac:dyDescent="0.25">
      <c r="A38" s="52" t="s">
        <v>37</v>
      </c>
      <c r="B38" s="52"/>
      <c r="C38" s="11">
        <v>2008</v>
      </c>
      <c r="D38" s="32"/>
      <c r="E38" s="31">
        <v>2</v>
      </c>
      <c r="F38" s="30">
        <v>4.5</v>
      </c>
      <c r="G38" s="10">
        <v>4</v>
      </c>
      <c r="H38" s="10">
        <v>5</v>
      </c>
      <c r="I38" s="31">
        <v>3.5</v>
      </c>
      <c r="J38" s="30">
        <v>4</v>
      </c>
      <c r="K38" s="10">
        <v>3.5</v>
      </c>
      <c r="L38" s="10">
        <v>7.5</v>
      </c>
      <c r="M38" s="31">
        <v>2</v>
      </c>
      <c r="N38" s="30">
        <v>2</v>
      </c>
      <c r="O38" s="10">
        <v>2</v>
      </c>
      <c r="P38" s="31">
        <v>5</v>
      </c>
      <c r="Q38" s="39">
        <f t="shared" ref="Q38:Q43" si="4">SUM(E38:P38)</f>
        <v>45</v>
      </c>
      <c r="R38" s="14"/>
      <c r="V38" s="13"/>
    </row>
    <row r="39" spans="1:22" x14ac:dyDescent="0.25">
      <c r="A39" s="52" t="s">
        <v>38</v>
      </c>
      <c r="B39" s="52"/>
      <c r="C39" s="11">
        <v>2007</v>
      </c>
      <c r="D39" s="32"/>
      <c r="E39" s="31">
        <v>4</v>
      </c>
      <c r="F39" s="30">
        <v>5.5</v>
      </c>
      <c r="G39" s="10">
        <v>3.5</v>
      </c>
      <c r="H39" s="10">
        <v>5</v>
      </c>
      <c r="I39" s="31">
        <v>5</v>
      </c>
      <c r="J39" s="30">
        <v>3.5</v>
      </c>
      <c r="K39" s="10">
        <v>3.5</v>
      </c>
      <c r="L39" s="10">
        <v>7</v>
      </c>
      <c r="M39" s="31">
        <v>5</v>
      </c>
      <c r="N39" s="30">
        <v>7</v>
      </c>
      <c r="O39" s="10">
        <v>5.5</v>
      </c>
      <c r="P39" s="31">
        <v>5</v>
      </c>
      <c r="Q39" s="39">
        <f t="shared" si="4"/>
        <v>59.5</v>
      </c>
      <c r="R39" s="14"/>
      <c r="V39" s="13"/>
    </row>
    <row r="40" spans="1:22" x14ac:dyDescent="0.25">
      <c r="A40" s="59" t="s">
        <v>43</v>
      </c>
      <c r="B40" s="59"/>
      <c r="C40" s="24">
        <v>2007</v>
      </c>
      <c r="D40" s="32"/>
      <c r="E40" s="31">
        <v>3.5</v>
      </c>
      <c r="F40" s="30">
        <v>6</v>
      </c>
      <c r="G40" s="10">
        <v>3</v>
      </c>
      <c r="H40" s="10">
        <v>0</v>
      </c>
      <c r="I40" s="31">
        <v>4</v>
      </c>
      <c r="J40" s="30">
        <v>8.5</v>
      </c>
      <c r="K40" s="10">
        <v>9</v>
      </c>
      <c r="L40" s="10">
        <v>6</v>
      </c>
      <c r="M40" s="31">
        <v>8.5</v>
      </c>
      <c r="N40" s="30">
        <v>6.5</v>
      </c>
      <c r="O40" s="10">
        <v>5.5</v>
      </c>
      <c r="P40" s="31">
        <v>4</v>
      </c>
      <c r="Q40" s="39">
        <f t="shared" si="4"/>
        <v>64.5</v>
      </c>
      <c r="R40" s="14"/>
    </row>
    <row r="41" spans="1:22" x14ac:dyDescent="0.25">
      <c r="A41" s="52" t="s">
        <v>44</v>
      </c>
      <c r="B41" s="52"/>
      <c r="C41" s="11">
        <v>2006</v>
      </c>
      <c r="D41" s="32"/>
      <c r="E41" s="31">
        <v>5.5</v>
      </c>
      <c r="F41" s="30">
        <v>5</v>
      </c>
      <c r="G41" s="10">
        <v>4</v>
      </c>
      <c r="H41" s="10">
        <v>5.5</v>
      </c>
      <c r="I41" s="31">
        <v>4.5</v>
      </c>
      <c r="J41" s="30">
        <v>7</v>
      </c>
      <c r="K41" s="10">
        <v>7.5</v>
      </c>
      <c r="L41" s="10">
        <v>8</v>
      </c>
      <c r="M41" s="31">
        <v>9</v>
      </c>
      <c r="N41" s="30">
        <v>4.5</v>
      </c>
      <c r="O41" s="10">
        <v>4.5</v>
      </c>
      <c r="P41" s="31">
        <v>5.5</v>
      </c>
      <c r="Q41" s="39">
        <f t="shared" si="4"/>
        <v>70.5</v>
      </c>
      <c r="R41" s="14"/>
    </row>
    <row r="42" spans="1:22" x14ac:dyDescent="0.25">
      <c r="A42" s="52" t="s">
        <v>45</v>
      </c>
      <c r="B42" s="52"/>
      <c r="C42" s="11">
        <v>2006</v>
      </c>
      <c r="D42" s="32"/>
      <c r="E42" s="31">
        <v>7</v>
      </c>
      <c r="F42" s="30">
        <v>7</v>
      </c>
      <c r="G42" s="10">
        <v>5</v>
      </c>
      <c r="H42" s="10">
        <v>9</v>
      </c>
      <c r="I42" s="31">
        <v>4.5</v>
      </c>
      <c r="J42" s="30">
        <v>8</v>
      </c>
      <c r="K42" s="10">
        <v>9.5</v>
      </c>
      <c r="L42" s="10">
        <v>8</v>
      </c>
      <c r="M42" s="31">
        <v>8</v>
      </c>
      <c r="N42" s="30">
        <v>9</v>
      </c>
      <c r="O42" s="10">
        <v>8</v>
      </c>
      <c r="P42" s="31">
        <v>9.5</v>
      </c>
      <c r="Q42" s="39">
        <f t="shared" si="4"/>
        <v>92.5</v>
      </c>
      <c r="R42" s="14"/>
    </row>
    <row r="43" spans="1:22" ht="15.75" thickBot="1" x14ac:dyDescent="0.3">
      <c r="A43" s="52" t="s">
        <v>47</v>
      </c>
      <c r="B43" s="52"/>
      <c r="C43" s="11">
        <v>2006</v>
      </c>
      <c r="D43" s="33"/>
      <c r="E43" s="34">
        <v>6.5</v>
      </c>
      <c r="F43" s="36">
        <v>6.5</v>
      </c>
      <c r="G43" s="37">
        <v>5.5</v>
      </c>
      <c r="H43" s="37">
        <v>9.5</v>
      </c>
      <c r="I43" s="34">
        <v>5.5</v>
      </c>
      <c r="J43" s="36">
        <v>9.5</v>
      </c>
      <c r="K43" s="37">
        <v>9</v>
      </c>
      <c r="L43" s="37">
        <v>7.5</v>
      </c>
      <c r="M43" s="34">
        <v>9.5</v>
      </c>
      <c r="N43" s="36">
        <v>8.5</v>
      </c>
      <c r="O43" s="37">
        <v>6</v>
      </c>
      <c r="P43" s="34">
        <v>9</v>
      </c>
      <c r="Q43" s="40">
        <f t="shared" si="4"/>
        <v>92.5</v>
      </c>
      <c r="R43" s="14"/>
    </row>
    <row r="44" spans="1:22" x14ac:dyDescent="0.25">
      <c r="D44" s="46" t="s">
        <v>42</v>
      </c>
      <c r="E44" s="47"/>
      <c r="F44" s="48"/>
      <c r="G44" s="46" t="s">
        <v>61</v>
      </c>
      <c r="H44" s="48"/>
      <c r="I44" s="46" t="s">
        <v>62</v>
      </c>
      <c r="J44" s="48"/>
      <c r="K44" s="46" t="s">
        <v>63</v>
      </c>
      <c r="L44" s="48"/>
      <c r="M44" s="46" t="s">
        <v>64</v>
      </c>
      <c r="N44" s="47"/>
      <c r="O44" s="48"/>
      <c r="P44" s="46" t="s">
        <v>65</v>
      </c>
      <c r="Q44" s="47"/>
      <c r="R44" s="48"/>
      <c r="S44" s="50" t="s">
        <v>66</v>
      </c>
    </row>
    <row r="45" spans="1:22" s="21" customFormat="1" ht="30" x14ac:dyDescent="0.25">
      <c r="A45" s="49" t="s">
        <v>2</v>
      </c>
      <c r="B45" s="49"/>
      <c r="C45" s="25" t="s">
        <v>32</v>
      </c>
      <c r="D45" s="41" t="s">
        <v>49</v>
      </c>
      <c r="E45" s="22" t="s">
        <v>50</v>
      </c>
      <c r="F45" s="42" t="s">
        <v>51</v>
      </c>
      <c r="G45" s="43" t="s">
        <v>52</v>
      </c>
      <c r="H45" s="42" t="s">
        <v>53</v>
      </c>
      <c r="I45" s="41" t="s">
        <v>54</v>
      </c>
      <c r="J45" s="42" t="s">
        <v>52</v>
      </c>
      <c r="K45" s="41" t="s">
        <v>50</v>
      </c>
      <c r="L45" s="42" t="s">
        <v>55</v>
      </c>
      <c r="M45" s="41" t="s">
        <v>56</v>
      </c>
      <c r="N45" s="22" t="s">
        <v>57</v>
      </c>
      <c r="O45" s="42" t="s">
        <v>58</v>
      </c>
      <c r="P45" s="41" t="s">
        <v>14</v>
      </c>
      <c r="Q45" s="22" t="s">
        <v>59</v>
      </c>
      <c r="R45" s="42" t="s">
        <v>60</v>
      </c>
      <c r="S45" s="51"/>
    </row>
    <row r="46" spans="1:22" x14ac:dyDescent="0.25">
      <c r="A46" s="82" t="s">
        <v>46</v>
      </c>
      <c r="B46" s="82"/>
      <c r="C46" s="83">
        <v>2006</v>
      </c>
      <c r="D46" s="84">
        <v>7.5</v>
      </c>
      <c r="E46" s="85">
        <v>6</v>
      </c>
      <c r="F46" s="86">
        <v>8</v>
      </c>
      <c r="G46" s="84">
        <v>7.5</v>
      </c>
      <c r="H46" s="86">
        <v>8</v>
      </c>
      <c r="I46" s="84">
        <v>8</v>
      </c>
      <c r="J46" s="86">
        <v>7</v>
      </c>
      <c r="K46" s="84">
        <v>7.5</v>
      </c>
      <c r="L46" s="86">
        <v>8</v>
      </c>
      <c r="M46" s="84">
        <v>9</v>
      </c>
      <c r="N46" s="85">
        <v>8.5</v>
      </c>
      <c r="O46" s="86">
        <v>7</v>
      </c>
      <c r="P46" s="84">
        <v>7</v>
      </c>
      <c r="Q46" s="85">
        <v>9</v>
      </c>
      <c r="R46" s="86">
        <v>9</v>
      </c>
      <c r="S46" s="87">
        <f>SUM(D46:R46)</f>
        <v>117</v>
      </c>
    </row>
    <row r="47" spans="1:22" x14ac:dyDescent="0.25">
      <c r="A47" s="52" t="s">
        <v>74</v>
      </c>
      <c r="B47" s="52"/>
      <c r="C47" s="26">
        <v>2009</v>
      </c>
      <c r="D47" s="88">
        <v>1.5</v>
      </c>
      <c r="E47" s="6">
        <v>0</v>
      </c>
      <c r="F47" s="89">
        <v>0</v>
      </c>
      <c r="G47" s="88">
        <v>2</v>
      </c>
      <c r="H47" s="89">
        <v>1</v>
      </c>
      <c r="I47" s="88">
        <v>2.5</v>
      </c>
      <c r="J47" s="89">
        <v>1.5</v>
      </c>
      <c r="K47" s="88">
        <v>1.5</v>
      </c>
      <c r="L47" s="89">
        <v>0</v>
      </c>
      <c r="M47" s="88">
        <v>3.5</v>
      </c>
      <c r="N47" s="6">
        <v>1.5</v>
      </c>
      <c r="O47" s="89">
        <v>1</v>
      </c>
      <c r="P47" s="88">
        <v>1</v>
      </c>
      <c r="Q47" s="6">
        <v>0</v>
      </c>
      <c r="R47" s="89">
        <v>0</v>
      </c>
      <c r="S47" s="87">
        <f t="shared" ref="S47:S48" si="5">SUM(D47:R47)</f>
        <v>17</v>
      </c>
    </row>
    <row r="48" spans="1:22" ht="15.75" thickBot="1" x14ac:dyDescent="0.3">
      <c r="A48" s="52" t="s">
        <v>75</v>
      </c>
      <c r="B48" s="52"/>
      <c r="C48" s="26">
        <v>2009</v>
      </c>
      <c r="D48" s="90">
        <v>0.5</v>
      </c>
      <c r="E48" s="91">
        <v>0</v>
      </c>
      <c r="F48" s="92">
        <v>0</v>
      </c>
      <c r="G48" s="90">
        <v>1.5</v>
      </c>
      <c r="H48" s="92">
        <v>0.5</v>
      </c>
      <c r="I48" s="90">
        <v>1</v>
      </c>
      <c r="J48" s="92">
        <v>1</v>
      </c>
      <c r="K48" s="90">
        <v>0.5</v>
      </c>
      <c r="L48" s="92">
        <v>0</v>
      </c>
      <c r="M48" s="90">
        <v>1.5</v>
      </c>
      <c r="N48" s="91">
        <v>1</v>
      </c>
      <c r="O48" s="92">
        <v>0.5</v>
      </c>
      <c r="P48" s="90">
        <v>0</v>
      </c>
      <c r="Q48" s="91">
        <v>0</v>
      </c>
      <c r="R48" s="92">
        <v>0</v>
      </c>
      <c r="S48" s="87">
        <f t="shared" si="5"/>
        <v>8</v>
      </c>
    </row>
    <row r="49" spans="1:19" x14ac:dyDescent="0.25">
      <c r="A49" s="13"/>
      <c r="B49" s="13"/>
      <c r="C49" s="81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1" spans="1:19" x14ac:dyDescent="0.25">
      <c r="A51" s="67" t="s">
        <v>2</v>
      </c>
      <c r="B51" s="67"/>
      <c r="C51" s="57" t="s">
        <v>32</v>
      </c>
      <c r="D51" s="57" t="s">
        <v>13</v>
      </c>
      <c r="E51" s="64" t="s">
        <v>48</v>
      </c>
      <c r="F51" s="62" t="s">
        <v>13</v>
      </c>
      <c r="G51" s="64" t="s">
        <v>48</v>
      </c>
      <c r="H51" s="64" t="s">
        <v>24</v>
      </c>
    </row>
    <row r="52" spans="1:19" x14ac:dyDescent="0.25">
      <c r="A52" s="57"/>
      <c r="B52" s="57"/>
      <c r="C52" s="58"/>
      <c r="D52" s="58"/>
      <c r="E52" s="64"/>
      <c r="F52" s="63"/>
      <c r="G52" s="64"/>
      <c r="H52" s="64"/>
    </row>
    <row r="53" spans="1:19" x14ac:dyDescent="0.25">
      <c r="A53" s="65" t="s">
        <v>73</v>
      </c>
      <c r="B53" s="66"/>
      <c r="C53" s="6">
        <v>2008</v>
      </c>
      <c r="D53" s="20">
        <f>T14</f>
        <v>24.5</v>
      </c>
      <c r="E53" s="9">
        <v>0.6</v>
      </c>
      <c r="F53" s="20">
        <f>Q37</f>
        <v>6.5</v>
      </c>
      <c r="G53" s="9">
        <v>0.4</v>
      </c>
      <c r="H53" s="19">
        <f>SUM(D53*60/100+F53*40/100)</f>
        <v>17.3</v>
      </c>
    </row>
    <row r="54" spans="1:19" x14ac:dyDescent="0.25">
      <c r="A54" s="79" t="s">
        <v>70</v>
      </c>
      <c r="B54" s="80"/>
      <c r="C54" s="5">
        <v>2009</v>
      </c>
      <c r="D54" s="20">
        <f>T10</f>
        <v>29</v>
      </c>
      <c r="E54" s="9">
        <v>0.6</v>
      </c>
      <c r="F54" s="20">
        <f>Q33</f>
        <v>6.5</v>
      </c>
      <c r="G54" s="9">
        <v>0.4</v>
      </c>
      <c r="H54" s="19">
        <f>SUM(D54*60/100+F54*40/100)</f>
        <v>20</v>
      </c>
    </row>
    <row r="55" spans="1:19" x14ac:dyDescent="0.25">
      <c r="A55" s="65" t="s">
        <v>71</v>
      </c>
      <c r="B55" s="66"/>
      <c r="C55" s="6">
        <v>2008</v>
      </c>
      <c r="D55" s="20">
        <f>T12</f>
        <v>42.5</v>
      </c>
      <c r="E55" s="9">
        <v>0.6</v>
      </c>
      <c r="F55" s="20">
        <f>Q35</f>
        <v>9</v>
      </c>
      <c r="G55" s="9">
        <v>0.4</v>
      </c>
      <c r="H55" s="19">
        <f>SUM(D55*60/100+F55*40/100)</f>
        <v>29.1</v>
      </c>
    </row>
    <row r="56" spans="1:19" x14ac:dyDescent="0.25">
      <c r="A56" s="79" t="s">
        <v>69</v>
      </c>
      <c r="B56" s="80"/>
      <c r="C56" s="4">
        <v>2010</v>
      </c>
      <c r="D56" s="20">
        <f>T7</f>
        <v>43</v>
      </c>
      <c r="E56" s="9">
        <v>0.6</v>
      </c>
      <c r="F56" s="20">
        <f>Q30</f>
        <v>9</v>
      </c>
      <c r="G56" s="9">
        <v>0.4</v>
      </c>
      <c r="H56" s="19">
        <f>SUM(D56*60/100+F56*40/100)</f>
        <v>29.400000000000002</v>
      </c>
    </row>
    <row r="57" spans="1:19" x14ac:dyDescent="0.25">
      <c r="A57" s="65" t="s">
        <v>72</v>
      </c>
      <c r="B57" s="66"/>
      <c r="C57" s="6">
        <v>2008</v>
      </c>
      <c r="D57" s="20">
        <f>T13</f>
        <v>40.5</v>
      </c>
      <c r="E57" s="9">
        <v>0.6</v>
      </c>
      <c r="F57" s="20">
        <f>Q36</f>
        <v>23</v>
      </c>
      <c r="G57" s="9">
        <v>0.4</v>
      </c>
      <c r="H57" s="19">
        <f>SUM(D57*60/100+F57*40/100)</f>
        <v>33.5</v>
      </c>
    </row>
    <row r="58" spans="1:19" x14ac:dyDescent="0.25">
      <c r="A58" s="79" t="s">
        <v>68</v>
      </c>
      <c r="B58" s="80"/>
      <c r="C58" s="5">
        <v>2009</v>
      </c>
      <c r="D58" s="20">
        <f>T9</f>
        <v>45</v>
      </c>
      <c r="E58" s="9">
        <v>0.6</v>
      </c>
      <c r="F58" s="20">
        <f>Q32</f>
        <v>18</v>
      </c>
      <c r="G58" s="9">
        <v>0.4</v>
      </c>
      <c r="H58" s="19">
        <f>SUM(D58*60/100+F58*40/100)</f>
        <v>34.200000000000003</v>
      </c>
    </row>
    <row r="59" spans="1:19" x14ac:dyDescent="0.25">
      <c r="A59" s="79" t="s">
        <v>67</v>
      </c>
      <c r="B59" s="80"/>
      <c r="C59" s="5">
        <v>2009</v>
      </c>
      <c r="D59" s="20">
        <f>T8</f>
        <v>51</v>
      </c>
      <c r="E59" s="9">
        <v>0.6</v>
      </c>
      <c r="F59" s="20">
        <f>Q31</f>
        <v>19</v>
      </c>
      <c r="G59" s="9">
        <v>0.4</v>
      </c>
      <c r="H59" s="19">
        <f>SUM(D59*60/100+F59*40/100)</f>
        <v>38.200000000000003</v>
      </c>
    </row>
    <row r="60" spans="1:19" x14ac:dyDescent="0.25">
      <c r="A60" s="65" t="s">
        <v>33</v>
      </c>
      <c r="B60" s="66"/>
      <c r="C60" s="5">
        <v>2009</v>
      </c>
      <c r="D60" s="19">
        <f>T11</f>
        <v>58</v>
      </c>
      <c r="E60" s="9">
        <v>0.6</v>
      </c>
      <c r="F60" s="19">
        <f>Q34</f>
        <v>33</v>
      </c>
      <c r="G60" s="9">
        <v>0.4</v>
      </c>
      <c r="H60" s="19">
        <f>SUM(D60*60/100+F60*40/100)</f>
        <v>48</v>
      </c>
    </row>
    <row r="61" spans="1:19" x14ac:dyDescent="0.25">
      <c r="A61" s="52" t="s">
        <v>37</v>
      </c>
      <c r="B61" s="52"/>
      <c r="C61" s="6">
        <v>2008</v>
      </c>
      <c r="D61" s="20">
        <f>T15</f>
        <v>55.5</v>
      </c>
      <c r="E61" s="9">
        <v>0.6</v>
      </c>
      <c r="F61" s="20">
        <f>Q38</f>
        <v>45</v>
      </c>
      <c r="G61" s="9">
        <v>0.4</v>
      </c>
      <c r="H61" s="19">
        <f>SUM(D61*60/100+F61*40/100)</f>
        <v>51.3</v>
      </c>
    </row>
    <row r="62" spans="1:19" x14ac:dyDescent="0.25">
      <c r="A62" s="52" t="s">
        <v>38</v>
      </c>
      <c r="B62" s="52"/>
      <c r="C62" s="6">
        <v>2007</v>
      </c>
      <c r="D62" s="20">
        <f>T16</f>
        <v>51.5</v>
      </c>
      <c r="E62" s="9">
        <v>0.6</v>
      </c>
      <c r="F62" s="20">
        <f>Q39</f>
        <v>59.5</v>
      </c>
      <c r="G62" s="9">
        <v>0.4</v>
      </c>
      <c r="H62" s="19">
        <f>SUM(D62*60/100+F62*40/100)</f>
        <v>54.7</v>
      </c>
    </row>
    <row r="63" spans="1:19" x14ac:dyDescent="0.25">
      <c r="A63" s="59" t="s">
        <v>43</v>
      </c>
      <c r="B63" s="59"/>
      <c r="C63" s="5">
        <v>2007</v>
      </c>
      <c r="D63" s="19">
        <f>T17</f>
        <v>60.5</v>
      </c>
      <c r="E63" s="9">
        <v>0.6</v>
      </c>
      <c r="F63" s="19">
        <f>Q40</f>
        <v>64.5</v>
      </c>
      <c r="G63" s="9">
        <v>0.4</v>
      </c>
      <c r="H63" s="19">
        <f>SUM(D63*60/100+F63*40/100)</f>
        <v>62.099999999999994</v>
      </c>
    </row>
    <row r="64" spans="1:19" x14ac:dyDescent="0.25">
      <c r="A64" s="52" t="s">
        <v>44</v>
      </c>
      <c r="B64" s="52"/>
      <c r="C64" s="6">
        <v>2006</v>
      </c>
      <c r="D64" s="20">
        <f>T18</f>
        <v>52</v>
      </c>
      <c r="E64" s="9">
        <v>0.6</v>
      </c>
      <c r="F64" s="20">
        <f>Q41</f>
        <v>70.5</v>
      </c>
      <c r="G64" s="9">
        <v>0.4</v>
      </c>
      <c r="H64" s="19">
        <f>SUM(D64*60/100+F64*40/100)</f>
        <v>59.4</v>
      </c>
    </row>
    <row r="65" spans="1:8" x14ac:dyDescent="0.25">
      <c r="A65" s="52" t="s">
        <v>45</v>
      </c>
      <c r="B65" s="52"/>
      <c r="C65" s="6">
        <v>2006</v>
      </c>
      <c r="D65" s="20">
        <f>T19</f>
        <v>73</v>
      </c>
      <c r="E65" s="9">
        <v>0.6</v>
      </c>
      <c r="F65" s="20">
        <f>Q42</f>
        <v>92.5</v>
      </c>
      <c r="G65" s="9">
        <v>0.4</v>
      </c>
      <c r="H65" s="19">
        <f>SUM(D65*60/100+F65*40/100)</f>
        <v>80.8</v>
      </c>
    </row>
    <row r="66" spans="1:8" x14ac:dyDescent="0.25">
      <c r="A66" s="52" t="s">
        <v>47</v>
      </c>
      <c r="B66" s="52"/>
      <c r="C66" s="6">
        <v>2006</v>
      </c>
      <c r="D66" s="20">
        <f>T20</f>
        <v>66</v>
      </c>
      <c r="E66" s="9">
        <v>0.6</v>
      </c>
      <c r="F66" s="20">
        <f>Q43</f>
        <v>92.5</v>
      </c>
      <c r="G66" s="9">
        <v>0.4</v>
      </c>
      <c r="H66" s="19">
        <f>SUM(D66*60/100+F66*40/100)</f>
        <v>76.599999999999994</v>
      </c>
    </row>
    <row r="67" spans="1:8" ht="15" customHeight="1" x14ac:dyDescent="0.25"/>
    <row r="68" spans="1:8" x14ac:dyDescent="0.25">
      <c r="A68" s="52" t="s">
        <v>46</v>
      </c>
      <c r="B68" s="52"/>
      <c r="C68" s="23">
        <v>2006</v>
      </c>
      <c r="D68" s="44">
        <f>T22</f>
        <v>70</v>
      </c>
      <c r="E68" s="9">
        <v>0.6</v>
      </c>
      <c r="F68" s="44">
        <f>S46</f>
        <v>117</v>
      </c>
      <c r="G68" s="9">
        <v>0.4</v>
      </c>
      <c r="H68" s="45">
        <f t="shared" ref="H68:H70" si="6">SUM(D68*60/100+F68*40/100)</f>
        <v>88.8</v>
      </c>
    </row>
    <row r="69" spans="1:8" x14ac:dyDescent="0.25">
      <c r="A69" s="52" t="s">
        <v>74</v>
      </c>
      <c r="B69" s="52"/>
      <c r="C69" s="26">
        <v>2009</v>
      </c>
      <c r="D69" s="18">
        <f>T23</f>
        <v>26.5</v>
      </c>
      <c r="E69" s="9">
        <v>0.6</v>
      </c>
      <c r="F69" s="18">
        <f>S47</f>
        <v>17</v>
      </c>
      <c r="G69" s="9">
        <v>0.4</v>
      </c>
      <c r="H69" s="45">
        <f t="shared" si="6"/>
        <v>22.7</v>
      </c>
    </row>
    <row r="70" spans="1:8" x14ac:dyDescent="0.25">
      <c r="A70" s="52" t="s">
        <v>75</v>
      </c>
      <c r="B70" s="52"/>
      <c r="C70" s="26">
        <v>2009</v>
      </c>
      <c r="D70" s="18">
        <f>T24</f>
        <v>18.5</v>
      </c>
      <c r="E70" s="9">
        <v>0.6</v>
      </c>
      <c r="F70" s="18">
        <f>S48</f>
        <v>8</v>
      </c>
      <c r="G70" s="9">
        <v>0.4</v>
      </c>
      <c r="H70" s="45">
        <f t="shared" si="6"/>
        <v>14.3</v>
      </c>
    </row>
  </sheetData>
  <mergeCells count="110">
    <mergeCell ref="A69:B69"/>
    <mergeCell ref="A70:B70"/>
    <mergeCell ref="A23:B23"/>
    <mergeCell ref="A24:B24"/>
    <mergeCell ref="A58:B58"/>
    <mergeCell ref="A54:B54"/>
    <mergeCell ref="A55:B55"/>
    <mergeCell ref="A57:B57"/>
    <mergeCell ref="A53:B53"/>
    <mergeCell ref="A35:B35"/>
    <mergeCell ref="A36:B36"/>
    <mergeCell ref="A37:B37"/>
    <mergeCell ref="A56:B56"/>
    <mergeCell ref="A59:B59"/>
    <mergeCell ref="A48:B48"/>
    <mergeCell ref="A47:B47"/>
    <mergeCell ref="T5:T6"/>
    <mergeCell ref="F1:J2"/>
    <mergeCell ref="A4:B4"/>
    <mergeCell ref="A5:B6"/>
    <mergeCell ref="D5:D6"/>
    <mergeCell ref="E5:E6"/>
    <mergeCell ref="F5:F6"/>
    <mergeCell ref="G5:G6"/>
    <mergeCell ref="N27:P27"/>
    <mergeCell ref="A11:B11"/>
    <mergeCell ref="A15:B15"/>
    <mergeCell ref="A16:B16"/>
    <mergeCell ref="A17:B17"/>
    <mergeCell ref="A18:B18"/>
    <mergeCell ref="A19:B19"/>
    <mergeCell ref="A14:B14"/>
    <mergeCell ref="A13:B13"/>
    <mergeCell ref="I28:I29"/>
    <mergeCell ref="J28:J29"/>
    <mergeCell ref="K28:K29"/>
    <mergeCell ref="A22:B22"/>
    <mergeCell ref="A27:B27"/>
    <mergeCell ref="D27:E27"/>
    <mergeCell ref="F27:I27"/>
    <mergeCell ref="J27:M27"/>
    <mergeCell ref="Q28:Q29"/>
    <mergeCell ref="A34:B34"/>
    <mergeCell ref="A38:B38"/>
    <mergeCell ref="A39:B39"/>
    <mergeCell ref="A40:B40"/>
    <mergeCell ref="L28:L29"/>
    <mergeCell ref="M28:M29"/>
    <mergeCell ref="N28:N29"/>
    <mergeCell ref="O28:O29"/>
    <mergeCell ref="P28:P29"/>
    <mergeCell ref="A28:B29"/>
    <mergeCell ref="D28:D29"/>
    <mergeCell ref="E28:E29"/>
    <mergeCell ref="F28:F29"/>
    <mergeCell ref="G28:G29"/>
    <mergeCell ref="H28:H29"/>
    <mergeCell ref="A61:B61"/>
    <mergeCell ref="A62:B62"/>
    <mergeCell ref="C51:C52"/>
    <mergeCell ref="A41:B41"/>
    <mergeCell ref="A42:B42"/>
    <mergeCell ref="A43:B43"/>
    <mergeCell ref="A51:B52"/>
    <mergeCell ref="C5:C6"/>
    <mergeCell ref="C28:C29"/>
    <mergeCell ref="A20:B20"/>
    <mergeCell ref="F51:F52"/>
    <mergeCell ref="G51:G52"/>
    <mergeCell ref="D51:D52"/>
    <mergeCell ref="E51:E52"/>
    <mergeCell ref="A10:B10"/>
    <mergeCell ref="A9:B9"/>
    <mergeCell ref="A8:B8"/>
    <mergeCell ref="A7:B7"/>
    <mergeCell ref="A12:B12"/>
    <mergeCell ref="A30:B30"/>
    <mergeCell ref="A31:B31"/>
    <mergeCell ref="A32:B32"/>
    <mergeCell ref="A33:B33"/>
    <mergeCell ref="J5:J6"/>
    <mergeCell ref="K5:K6"/>
    <mergeCell ref="L5:L6"/>
    <mergeCell ref="M5:M6"/>
    <mergeCell ref="N4:S4"/>
    <mergeCell ref="D4:M4"/>
    <mergeCell ref="N5:N6"/>
    <mergeCell ref="O5:O6"/>
    <mergeCell ref="H5:H6"/>
    <mergeCell ref="I5:I6"/>
    <mergeCell ref="P5:P6"/>
    <mergeCell ref="Q5:Q6"/>
    <mergeCell ref="R5:R6"/>
    <mergeCell ref="S5:S6"/>
    <mergeCell ref="M44:O44"/>
    <mergeCell ref="P44:R44"/>
    <mergeCell ref="A45:B45"/>
    <mergeCell ref="S44:S45"/>
    <mergeCell ref="A68:B68"/>
    <mergeCell ref="A46:B46"/>
    <mergeCell ref="D44:F44"/>
    <mergeCell ref="G44:H44"/>
    <mergeCell ref="I44:J44"/>
    <mergeCell ref="K44:L44"/>
    <mergeCell ref="A63:B63"/>
    <mergeCell ref="A64:B64"/>
    <mergeCell ref="A65:B65"/>
    <mergeCell ref="A66:B66"/>
    <mergeCell ref="H51:H52"/>
    <mergeCell ref="A60:B60"/>
  </mergeCells>
  <pageMargins left="0.7" right="0.7" top="0.75" bottom="0.75" header="0.3" footer="0.3"/>
  <pageSetup paperSize="9" orientation="portrait" r:id="rId1"/>
  <ignoredErrors>
    <ignoredError sqref="T15:T19 S46 T7 T20 T22:T24 T8:T14 S47:S48" formulaRange="1"/>
    <ignoredError sqref="D57 F57 D59 F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Steffy DELGADO</dc:creator>
  <cp:lastModifiedBy>Julien THERRAIZE</cp:lastModifiedBy>
  <dcterms:created xsi:type="dcterms:W3CDTF">2016-03-18T11:07:36Z</dcterms:created>
  <dcterms:modified xsi:type="dcterms:W3CDTF">2016-04-21T16:53:09Z</dcterms:modified>
</cp:coreProperties>
</file>